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JIMAN\SKP\"/>
    </mc:Choice>
  </mc:AlternateContent>
  <bookViews>
    <workbookView xWindow="0" yWindow="0" windowWidth="24000" windowHeight="9735" firstSheet="1" activeTab="2"/>
  </bookViews>
  <sheets>
    <sheet name="Sheet1" sheetId="1" state="hidden" r:id="rId1"/>
    <sheet name="rekap" sheetId="2" r:id="rId2"/>
    <sheet name="nominatif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H18" i="1" l="1"/>
  <c r="E12" i="1" l="1"/>
  <c r="F12" i="1" s="1"/>
  <c r="I16" i="1"/>
  <c r="I17" i="1"/>
  <c r="I18" i="1"/>
  <c r="I19" i="1"/>
  <c r="I20" i="1"/>
  <c r="I21" i="1"/>
  <c r="I15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6" i="1"/>
  <c r="H29" i="1"/>
  <c r="E29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6" i="1"/>
  <c r="G29" i="1"/>
  <c r="D29" i="1"/>
  <c r="K12" i="1" l="1"/>
  <c r="J29" i="1"/>
  <c r="K29" i="1"/>
</calcChain>
</file>

<file path=xl/sharedStrings.xml><?xml version="1.0" encoding="utf-8"?>
<sst xmlns="http://schemas.openxmlformats.org/spreadsheetml/2006/main" count="96" uniqueCount="79">
  <si>
    <t>NO</t>
  </si>
  <si>
    <t>UNIT KERJA</t>
  </si>
  <si>
    <t>BAKI</t>
  </si>
  <si>
    <t>Bagian Akademik</t>
  </si>
  <si>
    <t>Bagian Informasi</t>
  </si>
  <si>
    <t>Bagian Kemahasiswaan</t>
  </si>
  <si>
    <t>BUPK</t>
  </si>
  <si>
    <t>Bagian Kepegawaian</t>
  </si>
  <si>
    <t>Bagian Keuangan dan Akuntansi</t>
  </si>
  <si>
    <t>Bagian Perencanaan</t>
  </si>
  <si>
    <t>Bagian UHTP</t>
  </si>
  <si>
    <t>LPPM</t>
  </si>
  <si>
    <t>LPPMP</t>
  </si>
  <si>
    <t>FBS</t>
  </si>
  <si>
    <t>FE</t>
  </si>
  <si>
    <t>FIK</t>
  </si>
  <si>
    <t>FIP</t>
  </si>
  <si>
    <t>FIS</t>
  </si>
  <si>
    <t>FMIPA</t>
  </si>
  <si>
    <t>FT</t>
  </si>
  <si>
    <t>PPs</t>
  </si>
  <si>
    <t>UPT LBK</t>
  </si>
  <si>
    <t>UPT LK</t>
  </si>
  <si>
    <t>UPT LKBH</t>
  </si>
  <si>
    <t>UPT Perpustakaan</t>
  </si>
  <si>
    <t>UPT Puskom</t>
  </si>
  <si>
    <t>Kepala Biro</t>
  </si>
  <si>
    <t>TOTAL</t>
  </si>
  <si>
    <t>ADMINISTRASI</t>
  </si>
  <si>
    <t>JUMLAH</t>
  </si>
  <si>
    <t>DOSEN</t>
  </si>
  <si>
    <t>%</t>
  </si>
  <si>
    <t>PEGAWAI</t>
  </si>
  <si>
    <t>SKP</t>
  </si>
  <si>
    <t>REKAP PENGUMPULAN SKP</t>
  </si>
  <si>
    <t>UNIVERSITAS NEGERI YOGYAKARTA</t>
  </si>
  <si>
    <t>dosen</t>
  </si>
  <si>
    <t>No</t>
  </si>
  <si>
    <t>Unit</t>
  </si>
  <si>
    <t>status</t>
  </si>
  <si>
    <t>jmlh</t>
  </si>
  <si>
    <t>dikirm tgl</t>
  </si>
  <si>
    <t>25/5/2016</t>
  </si>
  <si>
    <t>waktu/jam</t>
  </si>
  <si>
    <t>dosen 8</t>
  </si>
  <si>
    <t>30/5/2016</t>
  </si>
  <si>
    <t>51=30mei</t>
  </si>
  <si>
    <t>No.</t>
  </si>
  <si>
    <t>Uraian</t>
  </si>
  <si>
    <t>Jumlah</t>
  </si>
  <si>
    <t>Keterangan</t>
  </si>
  <si>
    <t>Jumlah Pegawai</t>
  </si>
  <si>
    <t>Jumlah Penilaian Prestasi Kerja</t>
  </si>
  <si>
    <t>a.</t>
  </si>
  <si>
    <t>b.</t>
  </si>
  <si>
    <t>c.</t>
  </si>
  <si>
    <t>d.</t>
  </si>
  <si>
    <t>e.</t>
  </si>
  <si>
    <t>Sangat baik</t>
  </si>
  <si>
    <t>Baik</t>
  </si>
  <si>
    <t>Cukup</t>
  </si>
  <si>
    <t>Kurang</t>
  </si>
  <si>
    <t>Buruk</t>
  </si>
  <si>
    <t>REKAPITULASI PENILAIAN PRESTASI KERJA PEGAWAI NEGERI SIPIL</t>
  </si>
  <si>
    <t>.........................</t>
  </si>
  <si>
    <t>DAFTAR NOMINATIF PENILAIAN PRESTASI KERJA PEGAWAI NEGERI SIPIL</t>
  </si>
  <si>
    <t>UNIVERSITAS NEGERI YOGYAKARTA KEMENTERIAN RISET, TEKNOLOGI, DAN PENDIDIKAN TINGGI</t>
  </si>
  <si>
    <t>Nama</t>
  </si>
  <si>
    <t>NIP</t>
  </si>
  <si>
    <t>Jabatan</t>
  </si>
  <si>
    <t>Unit Kerja</t>
  </si>
  <si>
    <t>Sebutan</t>
  </si>
  <si>
    <t>............................, ..............................</t>
  </si>
  <si>
    <t>Dekan/Direktur/Ketua Lembaga/Kepala Biro/Kepala UPT</t>
  </si>
  <si>
    <t>Dekan/Direktur/Ketua Lembaga/ Kepala Biro/Kepala UPT</t>
  </si>
  <si>
    <t>..................................</t>
  </si>
  <si>
    <t>Nilai</t>
  </si>
  <si>
    <t>Periode Penilaian : 2015</t>
  </si>
  <si>
    <t>Nama Instansi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</si>
</sst>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8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9"/>
      <name val="Arial"/>
      <family val="2"/>
      <charset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E6E0EC"/>
      </patternFill>
    </fill>
    <fill>
      <patternFill patternType="solid">
        <fgColor rgb="FFBFBFBF"/>
        <bgColor rgb="FFCCC1DA"/>
      </patternFill>
    </fill>
    <fill>
      <patternFill patternType="solid">
        <fgColor rgb="FFFFFF00"/>
        <bgColor rgb="FFE6E0EC"/>
      </patternFill>
    </fill>
    <fill>
      <patternFill patternType="solid">
        <fgColor rgb="FFFFFF00"/>
        <bgColor rgb="FFCCC1DA"/>
      </patternFill>
    </fill>
    <fill>
      <patternFill patternType="solid">
        <fgColor rgb="FF00B0F0"/>
        <bgColor rgb="FFCCC1DA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CCC1DA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7" workbookViewId="0">
      <selection activeCell="C30" sqref="C30"/>
    </sheetView>
  </sheetViews>
  <sheetFormatPr defaultRowHeight="15" x14ac:dyDescent="0.25"/>
  <cols>
    <col min="1" max="1" width="5" style="11" customWidth="1"/>
    <col min="2" max="2" width="7.42578125" style="11" customWidth="1"/>
    <col min="3" max="3" width="29.7109375" style="11" bestFit="1" customWidth="1"/>
    <col min="4" max="5" width="11" style="11" customWidth="1"/>
    <col min="6" max="6" width="9.140625" style="11" bestFit="1" customWidth="1"/>
    <col min="7" max="8" width="11" style="11" customWidth="1"/>
    <col min="9" max="9" width="9.140625" style="11" bestFit="1" customWidth="1"/>
    <col min="10" max="11" width="11" style="11" customWidth="1"/>
    <col min="12" max="16384" width="9.140625" style="11"/>
  </cols>
  <sheetData>
    <row r="1" spans="1:13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 x14ac:dyDescent="0.25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3" s="13" customFormat="1" x14ac:dyDescent="0.25">
      <c r="A4" s="23" t="s">
        <v>0</v>
      </c>
      <c r="B4" s="23" t="s">
        <v>1</v>
      </c>
      <c r="C4" s="23"/>
      <c r="D4" s="28" t="s">
        <v>28</v>
      </c>
      <c r="E4" s="29"/>
      <c r="F4" s="30"/>
      <c r="G4" s="28" t="s">
        <v>30</v>
      </c>
      <c r="H4" s="29"/>
      <c r="I4" s="30"/>
      <c r="J4" s="31" t="s">
        <v>27</v>
      </c>
      <c r="K4" s="31"/>
    </row>
    <row r="5" spans="1:13" s="13" customFormat="1" x14ac:dyDescent="0.25">
      <c r="A5" s="23"/>
      <c r="B5" s="23"/>
      <c r="C5" s="23"/>
      <c r="D5" s="12" t="s">
        <v>32</v>
      </c>
      <c r="E5" s="12" t="s">
        <v>33</v>
      </c>
      <c r="F5" s="16" t="s">
        <v>31</v>
      </c>
      <c r="G5" s="12" t="s">
        <v>32</v>
      </c>
      <c r="H5" s="12" t="s">
        <v>33</v>
      </c>
      <c r="I5" s="16" t="s">
        <v>31</v>
      </c>
      <c r="J5" s="12" t="s">
        <v>32</v>
      </c>
      <c r="K5" s="12" t="s">
        <v>33</v>
      </c>
    </row>
    <row r="6" spans="1:13" x14ac:dyDescent="0.25">
      <c r="A6" s="1">
        <v>1</v>
      </c>
      <c r="B6" s="2" t="s">
        <v>2</v>
      </c>
      <c r="C6" s="3" t="s">
        <v>3</v>
      </c>
      <c r="D6" s="10">
        <v>22</v>
      </c>
      <c r="E6" s="10">
        <v>21</v>
      </c>
      <c r="F6" s="17">
        <f>IFERROR((E6*100)/D6,0)</f>
        <v>95.454545454545453</v>
      </c>
      <c r="G6" s="10"/>
      <c r="H6" s="10"/>
      <c r="I6" s="17"/>
      <c r="J6" s="10">
        <f>D6+G6</f>
        <v>22</v>
      </c>
      <c r="K6" s="10">
        <f>E6+H6</f>
        <v>21</v>
      </c>
    </row>
    <row r="7" spans="1:13" x14ac:dyDescent="0.25">
      <c r="A7" s="4"/>
      <c r="B7" s="5" t="s">
        <v>2</v>
      </c>
      <c r="C7" s="3" t="s">
        <v>4</v>
      </c>
      <c r="D7" s="10">
        <v>6</v>
      </c>
      <c r="E7" s="10">
        <v>6</v>
      </c>
      <c r="F7" s="17">
        <f t="shared" ref="F7:F28" si="0">IFERROR((E7*100)/D7,0)</f>
        <v>100</v>
      </c>
      <c r="G7" s="10"/>
      <c r="H7" s="10"/>
      <c r="I7" s="17"/>
      <c r="J7" s="10">
        <f t="shared" ref="J7:J28" si="1">D7+G7</f>
        <v>6</v>
      </c>
      <c r="K7" s="10">
        <f t="shared" ref="K7:K28" si="2">E7+H7</f>
        <v>6</v>
      </c>
    </row>
    <row r="8" spans="1:13" x14ac:dyDescent="0.25">
      <c r="A8" s="6"/>
      <c r="B8" s="7" t="s">
        <v>2</v>
      </c>
      <c r="C8" s="3" t="s">
        <v>5</v>
      </c>
      <c r="D8" s="10">
        <v>14</v>
      </c>
      <c r="E8" s="10">
        <v>9</v>
      </c>
      <c r="F8" s="17">
        <f t="shared" si="0"/>
        <v>64.285714285714292</v>
      </c>
      <c r="G8" s="10"/>
      <c r="H8" s="10"/>
      <c r="I8" s="17"/>
      <c r="J8" s="10">
        <f t="shared" si="1"/>
        <v>14</v>
      </c>
      <c r="K8" s="10">
        <f t="shared" si="2"/>
        <v>9</v>
      </c>
    </row>
    <row r="9" spans="1:13" x14ac:dyDescent="0.25">
      <c r="A9" s="1">
        <v>2</v>
      </c>
      <c r="B9" s="2" t="s">
        <v>6</v>
      </c>
      <c r="C9" s="3" t="s">
        <v>7</v>
      </c>
      <c r="D9" s="10">
        <v>8</v>
      </c>
      <c r="E9" s="10">
        <v>8</v>
      </c>
      <c r="F9" s="17">
        <f t="shared" si="0"/>
        <v>100</v>
      </c>
      <c r="G9" s="10"/>
      <c r="H9" s="10"/>
      <c r="I9" s="17"/>
      <c r="J9" s="10">
        <f t="shared" si="1"/>
        <v>8</v>
      </c>
      <c r="K9" s="10">
        <f t="shared" si="2"/>
        <v>8</v>
      </c>
    </row>
    <row r="10" spans="1:13" x14ac:dyDescent="0.25">
      <c r="A10" s="4"/>
      <c r="B10" s="5" t="s">
        <v>6</v>
      </c>
      <c r="C10" s="3" t="s">
        <v>8</v>
      </c>
      <c r="D10" s="10">
        <v>19</v>
      </c>
      <c r="E10" s="10">
        <v>24</v>
      </c>
      <c r="F10" s="17">
        <f t="shared" si="0"/>
        <v>126.31578947368421</v>
      </c>
      <c r="G10" s="10"/>
      <c r="H10" s="10"/>
      <c r="I10" s="17"/>
      <c r="J10" s="10">
        <f t="shared" si="1"/>
        <v>19</v>
      </c>
      <c r="K10" s="10">
        <f t="shared" si="2"/>
        <v>24</v>
      </c>
    </row>
    <row r="11" spans="1:13" x14ac:dyDescent="0.25">
      <c r="A11" s="4"/>
      <c r="B11" s="5" t="s">
        <v>6</v>
      </c>
      <c r="C11" s="3" t="s">
        <v>9</v>
      </c>
      <c r="D11" s="10">
        <v>8</v>
      </c>
      <c r="E11" s="10">
        <v>4</v>
      </c>
      <c r="F11" s="17">
        <f t="shared" si="0"/>
        <v>50</v>
      </c>
      <c r="G11" s="10"/>
      <c r="H11" s="10"/>
      <c r="I11" s="17"/>
      <c r="J11" s="10">
        <f t="shared" si="1"/>
        <v>8</v>
      </c>
      <c r="K11" s="10">
        <f t="shared" si="2"/>
        <v>4</v>
      </c>
    </row>
    <row r="12" spans="1:13" x14ac:dyDescent="0.25">
      <c r="A12" s="6"/>
      <c r="B12" s="7" t="s">
        <v>6</v>
      </c>
      <c r="C12" s="3" t="s">
        <v>10</v>
      </c>
      <c r="D12" s="10">
        <v>67</v>
      </c>
      <c r="E12" s="10">
        <f>12+9</f>
        <v>21</v>
      </c>
      <c r="F12" s="17">
        <f t="shared" si="0"/>
        <v>31.343283582089551</v>
      </c>
      <c r="G12" s="10"/>
      <c r="H12" s="10"/>
      <c r="I12" s="17"/>
      <c r="J12" s="10">
        <f t="shared" si="1"/>
        <v>67</v>
      </c>
      <c r="K12" s="10">
        <f t="shared" si="2"/>
        <v>21</v>
      </c>
    </row>
    <row r="13" spans="1:13" x14ac:dyDescent="0.25">
      <c r="A13" s="8">
        <v>3</v>
      </c>
      <c r="B13" s="33" t="s">
        <v>11</v>
      </c>
      <c r="C13" s="34"/>
      <c r="D13" s="10">
        <v>14</v>
      </c>
      <c r="E13" s="10">
        <v>14</v>
      </c>
      <c r="F13" s="17">
        <f t="shared" si="0"/>
        <v>100</v>
      </c>
      <c r="G13" s="10"/>
      <c r="H13" s="10"/>
      <c r="I13" s="17"/>
      <c r="J13" s="10">
        <f t="shared" si="1"/>
        <v>14</v>
      </c>
      <c r="K13" s="10">
        <f t="shared" si="2"/>
        <v>14</v>
      </c>
    </row>
    <row r="14" spans="1:13" x14ac:dyDescent="0.25">
      <c r="A14" s="8">
        <v>4</v>
      </c>
      <c r="B14" s="33" t="s">
        <v>12</v>
      </c>
      <c r="C14" s="34"/>
      <c r="D14" s="10">
        <v>20</v>
      </c>
      <c r="E14" s="10">
        <v>20</v>
      </c>
      <c r="F14" s="17">
        <f t="shared" si="0"/>
        <v>100</v>
      </c>
      <c r="G14" s="10"/>
      <c r="H14" s="10"/>
      <c r="I14" s="17"/>
      <c r="J14" s="10">
        <f t="shared" si="1"/>
        <v>20</v>
      </c>
      <c r="K14" s="10">
        <f t="shared" si="2"/>
        <v>20</v>
      </c>
    </row>
    <row r="15" spans="1:13" x14ac:dyDescent="0.25">
      <c r="A15" s="8">
        <v>5</v>
      </c>
      <c r="B15" s="33" t="s">
        <v>13</v>
      </c>
      <c r="C15" s="34"/>
      <c r="D15" s="10">
        <v>55</v>
      </c>
      <c r="E15" s="10">
        <v>55</v>
      </c>
      <c r="F15" s="17">
        <f t="shared" si="0"/>
        <v>100</v>
      </c>
      <c r="G15" s="10">
        <v>196</v>
      </c>
      <c r="H15" s="19">
        <v>29</v>
      </c>
      <c r="I15" s="17">
        <f t="shared" ref="I15:I21" si="3">IFERROR((H15*100)/G15,0)</f>
        <v>14.795918367346939</v>
      </c>
      <c r="J15" s="10">
        <f t="shared" si="1"/>
        <v>251</v>
      </c>
      <c r="K15" s="10">
        <f t="shared" si="2"/>
        <v>84</v>
      </c>
      <c r="M15" s="11">
        <v>29</v>
      </c>
    </row>
    <row r="16" spans="1:13" x14ac:dyDescent="0.25">
      <c r="A16" s="8">
        <v>6</v>
      </c>
      <c r="B16" s="33" t="s">
        <v>14</v>
      </c>
      <c r="C16" s="34"/>
      <c r="D16" s="10">
        <v>26</v>
      </c>
      <c r="E16" s="10">
        <v>25</v>
      </c>
      <c r="F16" s="17">
        <f t="shared" si="0"/>
        <v>96.15384615384616</v>
      </c>
      <c r="G16" s="10">
        <v>71</v>
      </c>
      <c r="H16" s="10">
        <v>60</v>
      </c>
      <c r="I16" s="17">
        <f t="shared" si="3"/>
        <v>84.507042253521121</v>
      </c>
      <c r="J16" s="10">
        <f t="shared" si="1"/>
        <v>97</v>
      </c>
      <c r="K16" s="10">
        <f t="shared" si="2"/>
        <v>85</v>
      </c>
    </row>
    <row r="17" spans="1:18" x14ac:dyDescent="0.25">
      <c r="A17" s="8">
        <v>7</v>
      </c>
      <c r="B17" s="33" t="s">
        <v>15</v>
      </c>
      <c r="C17" s="34"/>
      <c r="D17" s="10">
        <v>40</v>
      </c>
      <c r="E17" s="10">
        <v>41</v>
      </c>
      <c r="F17" s="17">
        <f t="shared" si="0"/>
        <v>102.5</v>
      </c>
      <c r="G17" s="10">
        <v>109</v>
      </c>
      <c r="H17" s="10">
        <v>57</v>
      </c>
      <c r="I17" s="17">
        <f t="shared" si="3"/>
        <v>52.293577981651374</v>
      </c>
      <c r="J17" s="10">
        <f t="shared" si="1"/>
        <v>149</v>
      </c>
      <c r="K17" s="10">
        <f t="shared" si="2"/>
        <v>98</v>
      </c>
    </row>
    <row r="18" spans="1:18" x14ac:dyDescent="0.25">
      <c r="A18" s="8">
        <v>8</v>
      </c>
      <c r="B18" s="33" t="s">
        <v>16</v>
      </c>
      <c r="C18" s="34"/>
      <c r="D18" s="10">
        <v>50</v>
      </c>
      <c r="E18" s="10">
        <v>50</v>
      </c>
      <c r="F18" s="17">
        <f t="shared" si="0"/>
        <v>100</v>
      </c>
      <c r="G18" s="10">
        <v>165</v>
      </c>
      <c r="H18" s="10">
        <f>77+8</f>
        <v>85</v>
      </c>
      <c r="I18" s="17">
        <f t="shared" si="3"/>
        <v>51.515151515151516</v>
      </c>
      <c r="J18" s="10">
        <f t="shared" si="1"/>
        <v>215</v>
      </c>
      <c r="K18" s="10">
        <f t="shared" si="2"/>
        <v>135</v>
      </c>
      <c r="M18" s="11" t="s">
        <v>44</v>
      </c>
    </row>
    <row r="19" spans="1:18" x14ac:dyDescent="0.25">
      <c r="A19" s="8">
        <v>9</v>
      </c>
      <c r="B19" s="33" t="s">
        <v>17</v>
      </c>
      <c r="C19" s="34"/>
      <c r="D19" s="10">
        <v>28</v>
      </c>
      <c r="E19" s="10">
        <v>28</v>
      </c>
      <c r="F19" s="17">
        <f t="shared" si="0"/>
        <v>100</v>
      </c>
      <c r="G19" s="10">
        <v>83</v>
      </c>
      <c r="H19" s="10">
        <v>25</v>
      </c>
      <c r="I19" s="17">
        <f t="shared" si="3"/>
        <v>30.120481927710845</v>
      </c>
      <c r="J19" s="10">
        <f t="shared" si="1"/>
        <v>111</v>
      </c>
      <c r="K19" s="10">
        <f t="shared" si="2"/>
        <v>53</v>
      </c>
    </row>
    <row r="20" spans="1:18" x14ac:dyDescent="0.25">
      <c r="A20" s="1">
        <v>10</v>
      </c>
      <c r="B20" s="33" t="s">
        <v>18</v>
      </c>
      <c r="C20" s="34"/>
      <c r="D20" s="10">
        <v>48</v>
      </c>
      <c r="E20" s="10">
        <v>47</v>
      </c>
      <c r="F20" s="17">
        <f t="shared" si="0"/>
        <v>97.916666666666671</v>
      </c>
      <c r="G20" s="10">
        <v>178</v>
      </c>
      <c r="H20" s="21">
        <v>51</v>
      </c>
      <c r="I20" s="17">
        <f t="shared" si="3"/>
        <v>28.651685393258425</v>
      </c>
      <c r="J20" s="10">
        <f t="shared" si="1"/>
        <v>226</v>
      </c>
      <c r="K20" s="10">
        <f t="shared" si="2"/>
        <v>98</v>
      </c>
      <c r="M20" s="11" t="s">
        <v>46</v>
      </c>
    </row>
    <row r="21" spans="1:18" x14ac:dyDescent="0.25">
      <c r="A21" s="1">
        <v>11</v>
      </c>
      <c r="B21" s="33" t="s">
        <v>19</v>
      </c>
      <c r="C21" s="34"/>
      <c r="D21" s="10">
        <v>59</v>
      </c>
      <c r="E21" s="10">
        <v>62</v>
      </c>
      <c r="F21" s="17">
        <f t="shared" si="0"/>
        <v>105.08474576271186</v>
      </c>
      <c r="G21" s="10">
        <v>213</v>
      </c>
      <c r="H21" s="10">
        <v>55</v>
      </c>
      <c r="I21" s="17">
        <f t="shared" si="3"/>
        <v>25.821596244131456</v>
      </c>
      <c r="J21" s="10">
        <f t="shared" si="1"/>
        <v>272</v>
      </c>
      <c r="K21" s="10">
        <f t="shared" si="2"/>
        <v>117</v>
      </c>
      <c r="M21" s="11">
        <v>4</v>
      </c>
      <c r="N21" s="11">
        <v>12</v>
      </c>
      <c r="O21" s="11">
        <v>15</v>
      </c>
      <c r="P21" s="11">
        <v>7</v>
      </c>
      <c r="Q21" s="11">
        <v>15</v>
      </c>
      <c r="R21" s="11">
        <f>SUM(M21:Q21)</f>
        <v>53</v>
      </c>
    </row>
    <row r="22" spans="1:18" x14ac:dyDescent="0.25">
      <c r="A22" s="8">
        <v>12</v>
      </c>
      <c r="B22" s="24" t="s">
        <v>20</v>
      </c>
      <c r="C22" s="25"/>
      <c r="D22" s="10">
        <v>17</v>
      </c>
      <c r="E22" s="10">
        <v>17</v>
      </c>
      <c r="F22" s="17">
        <f t="shared" si="0"/>
        <v>100</v>
      </c>
      <c r="G22" s="10"/>
      <c r="H22" s="10"/>
      <c r="I22" s="17"/>
      <c r="J22" s="10">
        <f t="shared" si="1"/>
        <v>17</v>
      </c>
      <c r="K22" s="10">
        <f t="shared" si="2"/>
        <v>17</v>
      </c>
    </row>
    <row r="23" spans="1:18" x14ac:dyDescent="0.25">
      <c r="A23" s="8">
        <v>13</v>
      </c>
      <c r="B23" s="24" t="s">
        <v>21</v>
      </c>
      <c r="C23" s="25"/>
      <c r="D23" s="10">
        <v>3</v>
      </c>
      <c r="E23" s="10">
        <v>3</v>
      </c>
      <c r="F23" s="17">
        <f t="shared" si="0"/>
        <v>100</v>
      </c>
      <c r="G23" s="10"/>
      <c r="H23" s="10"/>
      <c r="I23" s="17"/>
      <c r="J23" s="10">
        <f t="shared" si="1"/>
        <v>3</v>
      </c>
      <c r="K23" s="10">
        <f t="shared" si="2"/>
        <v>3</v>
      </c>
    </row>
    <row r="24" spans="1:18" x14ac:dyDescent="0.25">
      <c r="A24" s="8">
        <v>14</v>
      </c>
      <c r="B24" s="24" t="s">
        <v>22</v>
      </c>
      <c r="C24" s="25"/>
      <c r="D24" s="10">
        <v>4</v>
      </c>
      <c r="E24" s="10"/>
      <c r="F24" s="17">
        <f t="shared" si="0"/>
        <v>0</v>
      </c>
      <c r="G24" s="10"/>
      <c r="H24" s="10"/>
      <c r="I24" s="17"/>
      <c r="J24" s="10">
        <f t="shared" si="1"/>
        <v>4</v>
      </c>
      <c r="K24" s="10">
        <f t="shared" si="2"/>
        <v>0</v>
      </c>
    </row>
    <row r="25" spans="1:18" x14ac:dyDescent="0.25">
      <c r="A25" s="8">
        <v>15</v>
      </c>
      <c r="B25" s="24" t="s">
        <v>23</v>
      </c>
      <c r="C25" s="25"/>
      <c r="D25" s="10">
        <v>2</v>
      </c>
      <c r="E25" s="10"/>
      <c r="F25" s="17">
        <f t="shared" si="0"/>
        <v>0</v>
      </c>
      <c r="G25" s="10"/>
      <c r="H25" s="10"/>
      <c r="I25" s="17"/>
      <c r="J25" s="10">
        <f t="shared" si="1"/>
        <v>2</v>
      </c>
      <c r="K25" s="10">
        <f t="shared" si="2"/>
        <v>0</v>
      </c>
    </row>
    <row r="26" spans="1:18" x14ac:dyDescent="0.25">
      <c r="A26" s="8">
        <v>16</v>
      </c>
      <c r="B26" s="24" t="s">
        <v>24</v>
      </c>
      <c r="C26" s="25"/>
      <c r="D26" s="10">
        <v>33</v>
      </c>
      <c r="E26" s="10"/>
      <c r="F26" s="17">
        <f t="shared" si="0"/>
        <v>0</v>
      </c>
      <c r="G26" s="10"/>
      <c r="H26" s="10"/>
      <c r="I26" s="17"/>
      <c r="J26" s="10">
        <f t="shared" si="1"/>
        <v>33</v>
      </c>
      <c r="K26" s="10">
        <f t="shared" si="2"/>
        <v>0</v>
      </c>
    </row>
    <row r="27" spans="1:18" x14ac:dyDescent="0.25">
      <c r="A27" s="8">
        <v>17</v>
      </c>
      <c r="B27" s="24" t="s">
        <v>25</v>
      </c>
      <c r="C27" s="25"/>
      <c r="D27" s="10">
        <v>14</v>
      </c>
      <c r="E27" s="10"/>
      <c r="F27" s="17">
        <f t="shared" si="0"/>
        <v>0</v>
      </c>
      <c r="G27" s="10"/>
      <c r="H27" s="10"/>
      <c r="I27" s="17"/>
      <c r="J27" s="10">
        <f t="shared" si="1"/>
        <v>14</v>
      </c>
      <c r="K27" s="10">
        <f t="shared" si="2"/>
        <v>0</v>
      </c>
    </row>
    <row r="28" spans="1:18" x14ac:dyDescent="0.25">
      <c r="A28" s="8">
        <v>18</v>
      </c>
      <c r="B28" s="24" t="s">
        <v>26</v>
      </c>
      <c r="C28" s="25"/>
      <c r="D28" s="10">
        <v>2</v>
      </c>
      <c r="E28" s="10">
        <v>2</v>
      </c>
      <c r="F28" s="17">
        <f t="shared" si="0"/>
        <v>100</v>
      </c>
      <c r="G28" s="10"/>
      <c r="H28" s="10"/>
      <c r="I28" s="17"/>
      <c r="J28" s="10">
        <f t="shared" si="1"/>
        <v>2</v>
      </c>
      <c r="K28" s="10">
        <f t="shared" si="2"/>
        <v>2</v>
      </c>
    </row>
    <row r="29" spans="1:18" x14ac:dyDescent="0.25">
      <c r="A29" s="9"/>
      <c r="B29" s="26" t="s">
        <v>29</v>
      </c>
      <c r="C29" s="27"/>
      <c r="D29" s="10">
        <f>SUM(D6:D28)</f>
        <v>559</v>
      </c>
      <c r="E29" s="10">
        <f>SUM(E6:E28)</f>
        <v>457</v>
      </c>
      <c r="F29" s="15"/>
      <c r="G29" s="14">
        <f>SUM(G6:G28)</f>
        <v>1015</v>
      </c>
      <c r="H29" s="10">
        <f>SUM(H6:H28)</f>
        <v>362</v>
      </c>
      <c r="I29" s="15"/>
      <c r="J29" s="14">
        <f>SUM(J6:J28)</f>
        <v>1574</v>
      </c>
      <c r="K29" s="10">
        <f>SUM(K6:K28)</f>
        <v>819</v>
      </c>
    </row>
    <row r="33" spans="1:9" x14ac:dyDescent="0.25">
      <c r="A33" s="18" t="s">
        <v>37</v>
      </c>
      <c r="B33" s="18" t="s">
        <v>38</v>
      </c>
      <c r="C33" s="18" t="s">
        <v>39</v>
      </c>
      <c r="D33" s="8" t="s">
        <v>40</v>
      </c>
      <c r="E33" s="18" t="s">
        <v>41</v>
      </c>
      <c r="F33" s="18" t="s">
        <v>43</v>
      </c>
      <c r="G33" s="18"/>
      <c r="H33" s="18"/>
      <c r="I33" s="18"/>
    </row>
    <row r="34" spans="1:9" x14ac:dyDescent="0.25">
      <c r="A34" s="18">
        <v>1</v>
      </c>
      <c r="B34" s="18" t="s">
        <v>13</v>
      </c>
      <c r="C34" s="18" t="s">
        <v>36</v>
      </c>
      <c r="D34" s="20">
        <v>29</v>
      </c>
      <c r="E34" s="18" t="s">
        <v>42</v>
      </c>
      <c r="F34" s="18">
        <v>14</v>
      </c>
      <c r="G34" s="18"/>
      <c r="H34" s="18"/>
      <c r="I34" s="18"/>
    </row>
    <row r="35" spans="1:9" x14ac:dyDescent="0.25">
      <c r="A35" s="18"/>
      <c r="B35" s="18" t="s">
        <v>18</v>
      </c>
      <c r="C35" s="18" t="s">
        <v>36</v>
      </c>
      <c r="D35" s="22">
        <v>51</v>
      </c>
      <c r="E35" s="18" t="s">
        <v>45</v>
      </c>
      <c r="F35" s="18">
        <v>9.4</v>
      </c>
      <c r="G35" s="18"/>
      <c r="H35" s="18"/>
      <c r="I35" s="18"/>
    </row>
    <row r="36" spans="1:9" x14ac:dyDescent="0.25">
      <c r="A36" s="18"/>
      <c r="B36" s="18" t="s">
        <v>19</v>
      </c>
      <c r="C36" s="18"/>
      <c r="D36" s="8">
        <v>53</v>
      </c>
      <c r="E36" s="18" t="s">
        <v>45</v>
      </c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</sheetData>
  <mergeCells count="24">
    <mergeCell ref="B29:C29"/>
    <mergeCell ref="D4:F4"/>
    <mergeCell ref="G4:I4"/>
    <mergeCell ref="J4:K4"/>
    <mergeCell ref="A1:K1"/>
    <mergeCell ref="A2:K2"/>
    <mergeCell ref="B28:C28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4:A5"/>
    <mergeCell ref="B4:C5"/>
    <mergeCell ref="B27:C27"/>
    <mergeCell ref="B26:C26"/>
    <mergeCell ref="B25:C25"/>
    <mergeCell ref="B24:C24"/>
    <mergeCell ref="B23:C23"/>
    <mergeCell ref="B22:C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A6" sqref="A6"/>
    </sheetView>
  </sheetViews>
  <sheetFormatPr defaultRowHeight="15" x14ac:dyDescent="0.25"/>
  <cols>
    <col min="1" max="1" width="5.42578125" customWidth="1"/>
    <col min="2" max="3" width="3.5703125" customWidth="1"/>
    <col min="4" max="4" width="41.140625" customWidth="1"/>
    <col min="5" max="5" width="19.85546875" customWidth="1"/>
    <col min="6" max="6" width="16.7109375" customWidth="1"/>
  </cols>
  <sheetData>
    <row r="2" spans="1:7" x14ac:dyDescent="0.25">
      <c r="A2" s="46" t="s">
        <v>63</v>
      </c>
      <c r="B2" s="46"/>
      <c r="C2" s="46"/>
      <c r="D2" s="46"/>
      <c r="E2" s="46"/>
      <c r="F2" s="46"/>
    </row>
    <row r="5" spans="1:7" s="11" customFormat="1" ht="24.75" customHeight="1" x14ac:dyDescent="0.25">
      <c r="A5" s="45" t="s">
        <v>78</v>
      </c>
    </row>
    <row r="6" spans="1:7" s="11" customFormat="1" ht="30" customHeight="1" x14ac:dyDescent="0.25">
      <c r="A6" s="18" t="s">
        <v>47</v>
      </c>
      <c r="B6" s="35" t="s">
        <v>48</v>
      </c>
      <c r="C6" s="36"/>
      <c r="D6" s="37"/>
      <c r="E6" s="8" t="s">
        <v>49</v>
      </c>
      <c r="F6" s="8" t="s">
        <v>50</v>
      </c>
    </row>
    <row r="7" spans="1:7" s="43" customFormat="1" ht="24" customHeight="1" x14ac:dyDescent="0.25">
      <c r="A7" s="38">
        <v>1</v>
      </c>
      <c r="B7" s="39" t="s">
        <v>51</v>
      </c>
      <c r="C7" s="40"/>
      <c r="D7" s="41"/>
      <c r="E7" s="42"/>
      <c r="F7" s="42"/>
    </row>
    <row r="8" spans="1:7" s="43" customFormat="1" ht="24" customHeight="1" x14ac:dyDescent="0.25">
      <c r="A8" s="38">
        <v>2</v>
      </c>
      <c r="B8" s="39" t="s">
        <v>52</v>
      </c>
      <c r="C8" s="40"/>
      <c r="D8" s="41"/>
      <c r="E8" s="38"/>
      <c r="F8" s="38"/>
    </row>
    <row r="9" spans="1:7" s="43" customFormat="1" ht="24" customHeight="1" x14ac:dyDescent="0.25">
      <c r="A9" s="38"/>
      <c r="B9" s="39" t="s">
        <v>53</v>
      </c>
      <c r="C9" s="40" t="s">
        <v>58</v>
      </c>
      <c r="D9" s="41"/>
      <c r="E9" s="38"/>
      <c r="F9" s="38"/>
    </row>
    <row r="10" spans="1:7" s="43" customFormat="1" ht="24" customHeight="1" x14ac:dyDescent="0.25">
      <c r="A10" s="38"/>
      <c r="B10" s="39" t="s">
        <v>54</v>
      </c>
      <c r="C10" s="40" t="s">
        <v>59</v>
      </c>
      <c r="D10" s="41"/>
      <c r="E10" s="38"/>
      <c r="F10" s="38"/>
    </row>
    <row r="11" spans="1:7" s="43" customFormat="1" ht="24" customHeight="1" x14ac:dyDescent="0.25">
      <c r="A11" s="38"/>
      <c r="B11" s="39" t="s">
        <v>55</v>
      </c>
      <c r="C11" s="40" t="s">
        <v>60</v>
      </c>
      <c r="D11" s="41"/>
      <c r="E11" s="38"/>
      <c r="F11" s="38"/>
    </row>
    <row r="12" spans="1:7" s="43" customFormat="1" ht="24" customHeight="1" x14ac:dyDescent="0.25">
      <c r="A12" s="38"/>
      <c r="B12" s="39" t="s">
        <v>56</v>
      </c>
      <c r="C12" s="40" t="s">
        <v>61</v>
      </c>
      <c r="D12" s="41"/>
      <c r="E12" s="38"/>
      <c r="F12" s="38"/>
    </row>
    <row r="13" spans="1:7" s="43" customFormat="1" ht="24" customHeight="1" x14ac:dyDescent="0.25">
      <c r="A13" s="38"/>
      <c r="B13" s="39" t="s">
        <v>57</v>
      </c>
      <c r="C13" s="40" t="s">
        <v>62</v>
      </c>
      <c r="D13" s="41"/>
      <c r="E13" s="38"/>
      <c r="F13" s="38"/>
    </row>
    <row r="14" spans="1:7" s="43" customFormat="1" ht="24" customHeight="1" x14ac:dyDescent="0.25">
      <c r="A14" s="38"/>
      <c r="B14" s="39"/>
      <c r="C14" s="40"/>
      <c r="D14" s="41"/>
      <c r="E14" s="38"/>
      <c r="F14" s="38"/>
    </row>
    <row r="16" spans="1:7" ht="27" customHeight="1" x14ac:dyDescent="0.25">
      <c r="E16" s="53" t="s">
        <v>73</v>
      </c>
      <c r="F16" s="53"/>
      <c r="G16" s="54"/>
    </row>
    <row r="20" spans="5:6" x14ac:dyDescent="0.25">
      <c r="E20" s="44" t="s">
        <v>64</v>
      </c>
      <c r="F20" s="44"/>
    </row>
  </sheetData>
  <mergeCells count="4">
    <mergeCell ref="B6:D6"/>
    <mergeCell ref="A2:F2"/>
    <mergeCell ref="E16:F16"/>
    <mergeCell ref="E20:F20"/>
  </mergeCells>
  <pageMargins left="0.7" right="0.48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A5" sqref="A5"/>
    </sheetView>
  </sheetViews>
  <sheetFormatPr defaultRowHeight="14.25" customHeight="1" x14ac:dyDescent="0.2"/>
  <cols>
    <col min="1" max="1" width="4.7109375" style="47" customWidth="1"/>
    <col min="2" max="2" width="27.85546875" style="47" customWidth="1"/>
    <col min="3" max="3" width="17.5703125" style="47" customWidth="1"/>
    <col min="4" max="4" width="29.5703125" style="47" customWidth="1"/>
    <col min="5" max="5" width="19.7109375" style="47" customWidth="1"/>
    <col min="6" max="6" width="7" style="47" customWidth="1"/>
    <col min="7" max="7" width="10.140625" style="47" customWidth="1"/>
    <col min="8" max="8" width="18" style="47" customWidth="1"/>
    <col min="9" max="9" width="9.140625" style="47"/>
    <col min="10" max="10" width="3.7109375" style="47" customWidth="1"/>
    <col min="11" max="16384" width="9.140625" style="47"/>
  </cols>
  <sheetData>
    <row r="1" spans="1:8" ht="14.25" customHeight="1" x14ac:dyDescent="0.2">
      <c r="A1" s="52" t="s">
        <v>65</v>
      </c>
      <c r="B1" s="52"/>
      <c r="C1" s="52"/>
      <c r="D1" s="52"/>
      <c r="E1" s="52"/>
      <c r="F1" s="52"/>
      <c r="G1" s="52"/>
      <c r="H1" s="52"/>
    </row>
    <row r="2" spans="1:8" ht="14.25" customHeight="1" x14ac:dyDescent="0.2">
      <c r="A2" s="52" t="s">
        <v>66</v>
      </c>
      <c r="B2" s="52"/>
      <c r="C2" s="52"/>
      <c r="D2" s="52"/>
      <c r="E2" s="52"/>
      <c r="F2" s="52"/>
      <c r="G2" s="52"/>
      <c r="H2" s="52"/>
    </row>
    <row r="4" spans="1:8" ht="14.25" customHeight="1" x14ac:dyDescent="0.2">
      <c r="A4" s="47" t="s">
        <v>77</v>
      </c>
    </row>
    <row r="5" spans="1:8" s="50" customFormat="1" ht="14.25" customHeight="1" x14ac:dyDescent="0.25">
      <c r="A5" s="49" t="s">
        <v>47</v>
      </c>
      <c r="B5" s="49" t="s">
        <v>67</v>
      </c>
      <c r="C5" s="49" t="s">
        <v>68</v>
      </c>
      <c r="D5" s="49" t="s">
        <v>69</v>
      </c>
      <c r="E5" s="49" t="s">
        <v>70</v>
      </c>
      <c r="F5" s="49" t="s">
        <v>76</v>
      </c>
      <c r="G5" s="49" t="s">
        <v>71</v>
      </c>
      <c r="H5" s="49" t="s">
        <v>50</v>
      </c>
    </row>
    <row r="6" spans="1:8" s="50" customFormat="1" ht="14.25" customHeight="1" x14ac:dyDescent="0.2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14.25" customHeight="1" x14ac:dyDescent="0.2">
      <c r="A7" s="48"/>
      <c r="B7" s="48"/>
      <c r="C7" s="48"/>
      <c r="D7" s="48"/>
      <c r="E7" s="48"/>
      <c r="F7" s="48"/>
      <c r="G7" s="48"/>
      <c r="H7" s="48"/>
    </row>
    <row r="8" spans="1:8" ht="14.25" customHeight="1" x14ac:dyDescent="0.2">
      <c r="A8" s="48"/>
      <c r="B8" s="48"/>
      <c r="C8" s="48"/>
      <c r="D8" s="48"/>
      <c r="E8" s="48"/>
      <c r="F8" s="48"/>
      <c r="G8" s="48"/>
      <c r="H8" s="48"/>
    </row>
    <row r="9" spans="1:8" ht="14.25" customHeight="1" x14ac:dyDescent="0.2">
      <c r="A9" s="48"/>
      <c r="B9" s="48"/>
      <c r="C9" s="48"/>
      <c r="D9" s="48"/>
      <c r="E9" s="48"/>
      <c r="F9" s="48"/>
      <c r="G9" s="48"/>
      <c r="H9" s="48"/>
    </row>
    <row r="10" spans="1:8" ht="14.25" customHeight="1" x14ac:dyDescent="0.2">
      <c r="A10" s="48"/>
      <c r="B10" s="48"/>
      <c r="C10" s="48"/>
      <c r="D10" s="48"/>
      <c r="E10" s="48"/>
      <c r="F10" s="48"/>
      <c r="G10" s="48"/>
      <c r="H10" s="48"/>
    </row>
    <row r="11" spans="1:8" ht="14.25" customHeight="1" x14ac:dyDescent="0.2">
      <c r="A11" s="48"/>
      <c r="B11" s="48"/>
      <c r="C11" s="48"/>
      <c r="D11" s="48"/>
      <c r="E11" s="48"/>
      <c r="F11" s="48"/>
      <c r="G11" s="48"/>
      <c r="H11" s="48"/>
    </row>
    <row r="12" spans="1:8" ht="14.25" customHeight="1" x14ac:dyDescent="0.2">
      <c r="A12" s="48"/>
      <c r="B12" s="48"/>
      <c r="C12" s="48"/>
      <c r="D12" s="48"/>
      <c r="E12" s="48"/>
      <c r="F12" s="48"/>
      <c r="G12" s="48"/>
      <c r="H12" s="48"/>
    </row>
    <row r="13" spans="1:8" ht="14.25" customHeight="1" x14ac:dyDescent="0.2">
      <c r="A13" s="48"/>
      <c r="B13" s="48"/>
      <c r="C13" s="48"/>
      <c r="D13" s="48"/>
      <c r="E13" s="48"/>
      <c r="F13" s="48"/>
      <c r="G13" s="48"/>
      <c r="H13" s="48"/>
    </row>
    <row r="14" spans="1:8" ht="14.25" customHeight="1" x14ac:dyDescent="0.2">
      <c r="A14" s="48"/>
      <c r="B14" s="48"/>
      <c r="C14" s="48"/>
      <c r="D14" s="48"/>
      <c r="E14" s="48"/>
      <c r="F14" s="48"/>
      <c r="G14" s="48"/>
      <c r="H14" s="48"/>
    </row>
    <row r="15" spans="1:8" ht="14.25" customHeight="1" x14ac:dyDescent="0.2">
      <c r="A15" s="48"/>
      <c r="B15" s="48"/>
      <c r="C15" s="48"/>
      <c r="D15" s="48"/>
      <c r="E15" s="48"/>
      <c r="F15" s="48"/>
      <c r="G15" s="48"/>
      <c r="H15" s="48"/>
    </row>
    <row r="16" spans="1:8" ht="14.25" customHeight="1" x14ac:dyDescent="0.2">
      <c r="A16" s="48"/>
      <c r="B16" s="48"/>
      <c r="C16" s="48"/>
      <c r="D16" s="48"/>
      <c r="E16" s="48"/>
      <c r="F16" s="48"/>
      <c r="G16" s="48"/>
      <c r="H16" s="48"/>
    </row>
    <row r="17" spans="1:8" ht="14.25" customHeight="1" x14ac:dyDescent="0.2">
      <c r="A17" s="48"/>
      <c r="B17" s="48"/>
      <c r="C17" s="48"/>
      <c r="D17" s="48"/>
      <c r="E17" s="48"/>
      <c r="F17" s="48"/>
      <c r="G17" s="48"/>
      <c r="H17" s="48"/>
    </row>
    <row r="18" spans="1:8" ht="14.25" customHeight="1" x14ac:dyDescent="0.2">
      <c r="A18" s="48"/>
      <c r="B18" s="48"/>
      <c r="C18" s="48"/>
      <c r="D18" s="48"/>
      <c r="E18" s="48"/>
      <c r="F18" s="48"/>
      <c r="G18" s="48"/>
      <c r="H18" s="48"/>
    </row>
    <row r="19" spans="1:8" ht="14.25" customHeight="1" x14ac:dyDescent="0.2">
      <c r="A19" s="48"/>
      <c r="B19" s="48"/>
      <c r="C19" s="48"/>
      <c r="D19" s="48"/>
      <c r="E19" s="48"/>
      <c r="F19" s="48"/>
      <c r="G19" s="48"/>
      <c r="H19" s="48"/>
    </row>
    <row r="21" spans="1:8" ht="14.25" customHeight="1" x14ac:dyDescent="0.2">
      <c r="F21" s="47" t="s">
        <v>72</v>
      </c>
    </row>
    <row r="22" spans="1:8" ht="34.5" customHeight="1" x14ac:dyDescent="0.2">
      <c r="F22" s="53" t="s">
        <v>74</v>
      </c>
      <c r="G22" s="53"/>
      <c r="H22" s="53"/>
    </row>
    <row r="26" spans="1:8" ht="14.25" customHeight="1" x14ac:dyDescent="0.2">
      <c r="F26" s="51" t="s">
        <v>75</v>
      </c>
      <c r="G26" s="51"/>
      <c r="H26" s="51"/>
    </row>
  </sheetData>
  <mergeCells count="4">
    <mergeCell ref="A1:H1"/>
    <mergeCell ref="A2:H2"/>
    <mergeCell ref="F22:H22"/>
    <mergeCell ref="F26:H26"/>
  </mergeCells>
  <pageMargins left="0.45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rekap</vt:lpstr>
      <vt:lpstr>nominatif</vt:lpstr>
    </vt:vector>
  </TitlesOfParts>
  <Company>Universitas Negeri Yogyakarta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cp:lastPrinted>2016-11-18T06:59:42Z</cp:lastPrinted>
  <dcterms:created xsi:type="dcterms:W3CDTF">2016-05-25T01:43:42Z</dcterms:created>
  <dcterms:modified xsi:type="dcterms:W3CDTF">2016-11-18T07:00:02Z</dcterms:modified>
</cp:coreProperties>
</file>